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H24" i="1" l="1"/>
  <c r="L24" i="1"/>
  <c r="G43" i="1"/>
  <c r="G196" i="1" s="1"/>
  <c r="J43" i="1"/>
  <c r="F62" i="1"/>
  <c r="I62" i="1"/>
  <c r="H81" i="1"/>
  <c r="L81" i="1"/>
  <c r="G100" i="1"/>
  <c r="J100" i="1"/>
  <c r="F119" i="1"/>
  <c r="I119" i="1"/>
  <c r="H138" i="1"/>
  <c r="L138" i="1"/>
  <c r="G157" i="1"/>
  <c r="J157" i="1"/>
  <c r="F176" i="1"/>
  <c r="I176" i="1"/>
  <c r="H195" i="1"/>
  <c r="L195" i="1"/>
  <c r="I196" i="1"/>
  <c r="H196" i="1"/>
  <c r="L196" i="1"/>
  <c r="J196" i="1"/>
  <c r="F196" i="1"/>
</calcChain>
</file>

<file path=xl/sharedStrings.xml><?xml version="1.0" encoding="utf-8"?>
<sst xmlns="http://schemas.openxmlformats.org/spreadsheetml/2006/main" count="309" uniqueCount="97">
  <si>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</si>
  <si>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</si>
  <si>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</si>
  <si>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</si>
  <si>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</si>
  <si>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</si>
  <si>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</si>
  <si>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</si>
  <si>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</si>
  <si>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</si>
  <si>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</si>
  <si>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</si>
  <si>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</si>
  <si>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</si>
  <si>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</si>
  <si>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</si>
  <si>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</si>
  <si>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</si>
  <si>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</si>
  <si>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</si>
  <si>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</si>
  <si>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</si>
  <si>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</si>
  <si>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</si>
  <si>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</si>
  <si>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</si>
  <si>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</si>
  <si>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</si>
  <si>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</si>
  <si>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</si>
  <si>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</si>
  <si>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</si>
  <si>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</si>
  <si>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</si>
  <si>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</si>
  <si>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</si>
  <si>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</si>
  <si>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</si>
  <si>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</si>
  <si>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</si>
  <si>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Чай с  сахаром</t>
  </si>
  <si>
    <t>Хлеб пшеничный</t>
  </si>
  <si>
    <t>пром</t>
  </si>
  <si>
    <t>яблоко</t>
  </si>
  <si>
    <t>хлеб ржано-пшеничный</t>
  </si>
  <si>
    <t>Картофельное пюре, Котлеты из курицы, Соус красный основной</t>
  </si>
  <si>
    <t>Салат из отварной свеклы</t>
  </si>
  <si>
    <t>Чай с лимоном и сахаром</t>
  </si>
  <si>
    <t>Запеканка из творога</t>
  </si>
  <si>
    <t>Джем из абрикосов</t>
  </si>
  <si>
    <t>Чай с молоком и сахаром</t>
  </si>
  <si>
    <t>Хлеб ржано-пшеничный</t>
  </si>
  <si>
    <t>Макароны отварные, Рыба тушеная в томате с овощами</t>
  </si>
  <si>
    <t>Салат из белокачаной капусты</t>
  </si>
  <si>
    <t>Компот из смеми сухофруктов</t>
  </si>
  <si>
    <t>Хлеб  ржано-пшеничный</t>
  </si>
  <si>
    <t>салат из моркови и яблок</t>
  </si>
  <si>
    <t>54-11з</t>
  </si>
  <si>
    <t>апельсин</t>
  </si>
  <si>
    <t>Каша вязкая молочная пшенная</t>
  </si>
  <si>
    <t>Какао с молоком</t>
  </si>
  <si>
    <t>Банан</t>
  </si>
  <si>
    <t>Каша гречневая рассыпчатая, Курица тушеная с морковью</t>
  </si>
  <si>
    <t>Рис отварной, Котлеты из курицы, Соус молочный натуральный</t>
  </si>
  <si>
    <t>Картофель отварной в молоке, Котлета рыбная любительская</t>
  </si>
  <si>
    <t>Кофейный напиток с молоком</t>
  </si>
  <si>
    <t>54-7з</t>
  </si>
  <si>
    <t>54-1хн</t>
  </si>
  <si>
    <t>54-1г, 54-11р</t>
  </si>
  <si>
    <t>54-45гн</t>
  </si>
  <si>
    <t>54-6к</t>
  </si>
  <si>
    <t>54-21гн</t>
  </si>
  <si>
    <t>54-4г, 54-25м</t>
  </si>
  <si>
    <t>54-3гн</t>
  </si>
  <si>
    <t>54-10г, 54-14р</t>
  </si>
  <si>
    <t>54-1т</t>
  </si>
  <si>
    <t>54-4гн</t>
  </si>
  <si>
    <t>54-1з</t>
  </si>
  <si>
    <t>54-13з</t>
  </si>
  <si>
    <t>Директор</t>
  </si>
  <si>
    <t>салат</t>
  </si>
  <si>
    <t>54-11г, 54-5м, 54-3соус</t>
  </si>
  <si>
    <t>54-6г, 54-5м, 54-5 соус</t>
  </si>
  <si>
    <t>54-23гн</t>
  </si>
  <si>
    <t>Каша жидкая молочная гречневая</t>
  </si>
  <si>
    <t>54-2 Ок</t>
  </si>
  <si>
    <t>Хлеб ржано-пшеничный йодированный</t>
  </si>
  <si>
    <t xml:space="preserve">Хлеб пшеничный </t>
  </si>
  <si>
    <t>Напиток витаминизированный "Витошка"</t>
  </si>
  <si>
    <t>27.01.</t>
  </si>
  <si>
    <t>банан</t>
  </si>
  <si>
    <t xml:space="preserve"> Картофельное пюре, Котлеты из говядины</t>
  </si>
  <si>
    <t>54-11г, 54-7м</t>
  </si>
  <si>
    <t>кофейный напиток с молоком</t>
  </si>
  <si>
    <t>напиток витаминизированный "Витошка"</t>
  </si>
  <si>
    <t>С.А. Сурдина</t>
  </si>
  <si>
    <t>МБОУ "Междуреченская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</si>
</sst>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209" sqref="E20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79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200</v>
      </c>
      <c r="G6" s="40">
        <v>7.1</v>
      </c>
      <c r="H6" s="40">
        <v>5.8</v>
      </c>
      <c r="I6" s="40">
        <v>26.7</v>
      </c>
      <c r="J6" s="40">
        <v>187.3</v>
      </c>
      <c r="K6" s="41" t="s">
        <v>85</v>
      </c>
      <c r="L6" s="40">
        <v>11.96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77</v>
      </c>
      <c r="L7" s="43">
        <v>9.75</v>
      </c>
    </row>
    <row r="8" spans="1:12" ht="15" x14ac:dyDescent="0.25">
      <c r="A8" s="23"/>
      <c r="B8" s="15"/>
      <c r="C8" s="11"/>
      <c r="D8" s="7" t="s">
        <v>22</v>
      </c>
      <c r="E8" s="50" t="s">
        <v>88</v>
      </c>
      <c r="F8" s="43">
        <v>200</v>
      </c>
      <c r="G8" s="43">
        <v>0</v>
      </c>
      <c r="H8" s="43">
        <v>0</v>
      </c>
      <c r="I8" s="43">
        <v>19.399999999999999</v>
      </c>
      <c r="J8" s="43">
        <v>77.599999999999994</v>
      </c>
      <c r="K8" s="44" t="s">
        <v>89</v>
      </c>
      <c r="L8" s="43">
        <v>9.42</v>
      </c>
    </row>
    <row r="9" spans="1:12" ht="15" x14ac:dyDescent="0.25">
      <c r="A9" s="23"/>
      <c r="B9" s="15"/>
      <c r="C9" s="11"/>
      <c r="D9" s="7" t="s">
        <v>23</v>
      </c>
      <c r="E9" s="42" t="s">
        <v>86</v>
      </c>
      <c r="F9" s="43">
        <v>40</v>
      </c>
      <c r="G9" s="43">
        <v>2.6</v>
      </c>
      <c r="H9" s="43">
        <v>0.5</v>
      </c>
      <c r="I9" s="43">
        <v>15.8</v>
      </c>
      <c r="J9" s="43">
        <v>78.2</v>
      </c>
      <c r="K9" s="44" t="s">
        <v>42</v>
      </c>
      <c r="L9" s="43">
        <v>2.3199999999999998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58</v>
      </c>
      <c r="F10" s="43">
        <v>200</v>
      </c>
      <c r="G10" s="43">
        <v>1.8</v>
      </c>
      <c r="H10" s="43">
        <v>0.4</v>
      </c>
      <c r="I10" s="43">
        <v>16.2</v>
      </c>
      <c r="J10" s="43">
        <v>75.599999999999994</v>
      </c>
      <c r="K10" s="44" t="s">
        <v>42</v>
      </c>
      <c r="L10" s="43">
        <v>28</v>
      </c>
    </row>
    <row r="11" spans="1:12" ht="15" x14ac:dyDescent="0.25">
      <c r="A11" s="23"/>
      <c r="B11" s="15"/>
      <c r="C11" s="11"/>
      <c r="D11" s="6" t="s">
        <v>23</v>
      </c>
      <c r="E11" s="42" t="s">
        <v>87</v>
      </c>
      <c r="F11" s="43">
        <v>45</v>
      </c>
      <c r="G11" s="43">
        <v>3.4</v>
      </c>
      <c r="H11" s="43">
        <v>0.4</v>
      </c>
      <c r="I11" s="43">
        <v>22.1</v>
      </c>
      <c r="J11" s="43">
        <v>105.5</v>
      </c>
      <c r="K11" s="44" t="s">
        <v>42</v>
      </c>
      <c r="L11" s="43">
        <v>2.66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18.399999999999999</v>
      </c>
      <c r="H13" s="19">
        <f t="shared" si="0"/>
        <v>11.5</v>
      </c>
      <c r="I13" s="19">
        <f t="shared" si="0"/>
        <v>100.19999999999999</v>
      </c>
      <c r="J13" s="19">
        <f t="shared" si="0"/>
        <v>577.9</v>
      </c>
      <c r="K13" s="25"/>
      <c r="L13" s="19">
        <f t="shared" ref="L13" si="1">SUM(L6:L12)</f>
        <v>64.11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18.399999999999999</v>
      </c>
      <c r="H24" s="32">
        <f t="shared" si="4"/>
        <v>11.5</v>
      </c>
      <c r="I24" s="32">
        <f t="shared" si="4"/>
        <v>100.19999999999999</v>
      </c>
      <c r="J24" s="32">
        <f t="shared" si="4"/>
        <v>577.9</v>
      </c>
      <c r="K24" s="32"/>
      <c r="L24" s="32">
        <f t="shared" ref="L24" si="5">L13+L23</f>
        <v>64.11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270</v>
      </c>
      <c r="G25" s="40">
        <v>21.3</v>
      </c>
      <c r="H25" s="40">
        <v>9.9</v>
      </c>
      <c r="I25" s="40">
        <v>34.5</v>
      </c>
      <c r="J25" s="40">
        <v>312.39999999999998</v>
      </c>
      <c r="K25" s="41" t="s">
        <v>81</v>
      </c>
      <c r="L25" s="40">
        <v>37.590000000000003</v>
      </c>
    </row>
    <row r="26" spans="1:12" ht="15" x14ac:dyDescent="0.25">
      <c r="A26" s="14"/>
      <c r="B26" s="15"/>
      <c r="C26" s="11"/>
      <c r="D26" s="6" t="s">
        <v>80</v>
      </c>
      <c r="E26" s="42" t="s">
        <v>46</v>
      </c>
      <c r="F26" s="43">
        <v>80</v>
      </c>
      <c r="G26" s="43">
        <v>1.1000000000000001</v>
      </c>
      <c r="H26" s="43">
        <v>3.6</v>
      </c>
      <c r="I26" s="43">
        <v>6.1</v>
      </c>
      <c r="J26" s="43">
        <v>60.9</v>
      </c>
      <c r="K26" s="44" t="s">
        <v>78</v>
      </c>
      <c r="L26" s="43">
        <v>5.83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73</v>
      </c>
      <c r="L27" s="43">
        <v>2.46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42</v>
      </c>
      <c r="L28" s="43">
        <v>1.77</v>
      </c>
    </row>
    <row r="29" spans="1:12" ht="15" x14ac:dyDescent="0.25">
      <c r="A29" s="14"/>
      <c r="B29" s="15"/>
      <c r="C29" s="11"/>
      <c r="D29" s="7" t="s">
        <v>24</v>
      </c>
      <c r="E29" s="42" t="s">
        <v>90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42</v>
      </c>
      <c r="L29" s="43">
        <v>16</v>
      </c>
    </row>
    <row r="30" spans="1:12" ht="15" x14ac:dyDescent="0.25">
      <c r="A30" s="14"/>
      <c r="B30" s="15"/>
      <c r="C30" s="11"/>
      <c r="D30" s="6" t="s">
        <v>23</v>
      </c>
      <c r="E30" s="42" t="s">
        <v>55</v>
      </c>
      <c r="F30" s="43">
        <v>30</v>
      </c>
      <c r="G30" s="43">
        <v>2</v>
      </c>
      <c r="H30" s="43">
        <v>0.4</v>
      </c>
      <c r="I30" s="43">
        <v>11.9</v>
      </c>
      <c r="J30" s="43">
        <v>58.7</v>
      </c>
      <c r="K30" s="44" t="s">
        <v>42</v>
      </c>
      <c r="L30" s="43">
        <v>1.74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28.400000000000002</v>
      </c>
      <c r="H32" s="19">
        <f t="shared" ref="H32" si="7">SUM(H25:H31)</f>
        <v>14.7</v>
      </c>
      <c r="I32" s="19">
        <f t="shared" ref="I32" si="8">SUM(I25:I31)</f>
        <v>94.9</v>
      </c>
      <c r="J32" s="19">
        <f t="shared" ref="J32:L32" si="9">SUM(J25:J31)</f>
        <v>624.70000000000005</v>
      </c>
      <c r="K32" s="25"/>
      <c r="L32" s="19">
        <f t="shared" si="9"/>
        <v>65.39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710</v>
      </c>
      <c r="G43" s="32">
        <f t="shared" ref="G43" si="14">G32+G42</f>
        <v>28.400000000000002</v>
      </c>
      <c r="H43" s="32">
        <f t="shared" ref="H43" si="15">H32+H42</f>
        <v>14.7</v>
      </c>
      <c r="I43" s="32">
        <f t="shared" ref="I43" si="16">I32+I42</f>
        <v>94.9</v>
      </c>
      <c r="J43" s="32">
        <f t="shared" ref="J43:L43" si="17">J32+J42</f>
        <v>624.70000000000005</v>
      </c>
      <c r="K43" s="32"/>
      <c r="L43" s="32">
        <f t="shared" si="17"/>
        <v>65.39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29.7</v>
      </c>
      <c r="H44" s="40">
        <v>10.7</v>
      </c>
      <c r="I44" s="40">
        <v>21.6</v>
      </c>
      <c r="J44" s="40">
        <v>301.3</v>
      </c>
      <c r="K44" s="41" t="s">
        <v>75</v>
      </c>
      <c r="L44" s="40">
        <v>56.01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25</v>
      </c>
      <c r="G45" s="43">
        <v>0.1</v>
      </c>
      <c r="H45" s="43">
        <v>0</v>
      </c>
      <c r="I45" s="43">
        <v>18</v>
      </c>
      <c r="J45" s="43">
        <v>72.400000000000006</v>
      </c>
      <c r="K45" s="44" t="s">
        <v>42</v>
      </c>
      <c r="L45" s="43">
        <v>7.5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250</v>
      </c>
      <c r="G46" s="43">
        <v>1.9</v>
      </c>
      <c r="H46" s="43">
        <v>1.4</v>
      </c>
      <c r="I46" s="43">
        <v>10.8</v>
      </c>
      <c r="J46" s="43">
        <v>63.7</v>
      </c>
      <c r="K46" s="44" t="s">
        <v>76</v>
      </c>
      <c r="L46" s="43">
        <v>3.3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42</v>
      </c>
      <c r="L47" s="43">
        <v>2.66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16</v>
      </c>
    </row>
    <row r="49" spans="1:12" ht="15" x14ac:dyDescent="0.25">
      <c r="A49" s="23"/>
      <c r="B49" s="15"/>
      <c r="C49" s="11"/>
      <c r="D49" s="6" t="s">
        <v>23</v>
      </c>
      <c r="E49" s="42" t="s">
        <v>51</v>
      </c>
      <c r="F49" s="43">
        <v>30</v>
      </c>
      <c r="G49" s="43">
        <v>2</v>
      </c>
      <c r="H49" s="43">
        <v>0.4</v>
      </c>
      <c r="I49" s="43">
        <v>11.9</v>
      </c>
      <c r="J49" s="43">
        <v>58.7</v>
      </c>
      <c r="K49" s="44" t="s">
        <v>42</v>
      </c>
      <c r="L49" s="43">
        <v>1.74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37.5</v>
      </c>
      <c r="H51" s="19">
        <f t="shared" ref="H51" si="19">SUM(H44:H50)</f>
        <v>13.3</v>
      </c>
      <c r="I51" s="19">
        <f t="shared" ref="I51" si="20">SUM(I44:I50)</f>
        <v>94.2</v>
      </c>
      <c r="J51" s="19">
        <f t="shared" ref="J51:L51" si="21">SUM(J44:J50)</f>
        <v>646.00000000000011</v>
      </c>
      <c r="K51" s="25"/>
      <c r="L51" s="19">
        <f t="shared" si="21"/>
        <v>87.21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37.5</v>
      </c>
      <c r="H62" s="32">
        <f t="shared" ref="H62" si="27">H51+H61</f>
        <v>13.3</v>
      </c>
      <c r="I62" s="32">
        <f t="shared" ref="I62" si="28">I51+I61</f>
        <v>94.2</v>
      </c>
      <c r="J62" s="32">
        <f t="shared" ref="J62:L62" si="29">J51+J61</f>
        <v>646.00000000000011</v>
      </c>
      <c r="K62" s="32"/>
      <c r="L62" s="32">
        <f t="shared" si="29"/>
        <v>87.21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17.8</v>
      </c>
      <c r="H63" s="40">
        <v>11.6</v>
      </c>
      <c r="I63" s="40">
        <v>38.5</v>
      </c>
      <c r="J63" s="40">
        <v>329.3</v>
      </c>
      <c r="K63" s="41" t="s">
        <v>68</v>
      </c>
      <c r="L63" s="40">
        <v>27.03</v>
      </c>
    </row>
    <row r="64" spans="1:12" ht="15" x14ac:dyDescent="0.25">
      <c r="A64" s="23"/>
      <c r="B64" s="15"/>
      <c r="C64" s="11"/>
      <c r="D64" s="6" t="s">
        <v>26</v>
      </c>
      <c r="E64" s="42" t="s">
        <v>53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66</v>
      </c>
      <c r="L64" s="43">
        <v>5.61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67</v>
      </c>
      <c r="L65" s="43">
        <v>4.28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42</v>
      </c>
      <c r="L66" s="43">
        <v>1.77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55</v>
      </c>
      <c r="F68" s="43">
        <v>30</v>
      </c>
      <c r="G68" s="43">
        <v>2</v>
      </c>
      <c r="H68" s="43">
        <v>0.4</v>
      </c>
      <c r="I68" s="43">
        <v>11.9</v>
      </c>
      <c r="J68" s="43">
        <v>58.7</v>
      </c>
      <c r="K68" s="44" t="s">
        <v>42</v>
      </c>
      <c r="L68" s="43">
        <v>1.74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24.6</v>
      </c>
      <c r="H70" s="19">
        <f t="shared" ref="H70" si="31">SUM(H63:H69)</f>
        <v>20.299999999999997</v>
      </c>
      <c r="I70" s="19">
        <f t="shared" ref="I70" si="32">SUM(I63:I69)</f>
        <v>93.3</v>
      </c>
      <c r="J70" s="19">
        <f t="shared" ref="J70:L70" si="33">SUM(J63:J69)</f>
        <v>653.70000000000005</v>
      </c>
      <c r="K70" s="25"/>
      <c r="L70" s="19">
        <f t="shared" si="33"/>
        <v>40.430000000000007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24.6</v>
      </c>
      <c r="H81" s="32">
        <f t="shared" ref="H81" si="39">H70+H80</f>
        <v>20.299999999999997</v>
      </c>
      <c r="I81" s="32">
        <f t="shared" ref="I81" si="40">I70+I80</f>
        <v>93.3</v>
      </c>
      <c r="J81" s="32">
        <f t="shared" ref="J81:L81" si="41">J70+J80</f>
        <v>653.70000000000005</v>
      </c>
      <c r="K81" s="32"/>
      <c r="L81" s="32">
        <f t="shared" si="41"/>
        <v>40.430000000000007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240</v>
      </c>
      <c r="G82" s="40">
        <v>19.5</v>
      </c>
      <c r="H82" s="40">
        <v>21</v>
      </c>
      <c r="I82" s="40">
        <v>34.6</v>
      </c>
      <c r="J82" s="40">
        <v>405.1</v>
      </c>
      <c r="K82" s="41" t="s">
        <v>92</v>
      </c>
      <c r="L82" s="40">
        <v>49.87</v>
      </c>
    </row>
    <row r="83" spans="1:12" ht="15" x14ac:dyDescent="0.25">
      <c r="A83" s="23"/>
      <c r="B83" s="15"/>
      <c r="C83" s="11"/>
      <c r="D83" s="6" t="s">
        <v>26</v>
      </c>
      <c r="E83" s="42" t="s">
        <v>56</v>
      </c>
      <c r="F83" s="43">
        <v>80</v>
      </c>
      <c r="G83" s="43">
        <v>0.7</v>
      </c>
      <c r="H83" s="43">
        <v>8.1</v>
      </c>
      <c r="I83" s="43">
        <v>5.7</v>
      </c>
      <c r="J83" s="43">
        <v>99</v>
      </c>
      <c r="K83" s="44" t="s">
        <v>57</v>
      </c>
      <c r="L83" s="43">
        <v>8.56</v>
      </c>
    </row>
    <row r="84" spans="1:12" ht="15" x14ac:dyDescent="0.25">
      <c r="A84" s="23"/>
      <c r="B84" s="15"/>
      <c r="C84" s="11"/>
      <c r="D84" s="7" t="s">
        <v>22</v>
      </c>
      <c r="E84" s="42" t="s">
        <v>93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83</v>
      </c>
      <c r="L84" s="43">
        <v>10.43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42</v>
      </c>
      <c r="L85" s="43">
        <v>0.89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55</v>
      </c>
      <c r="F87" s="43">
        <v>15</v>
      </c>
      <c r="G87" s="43">
        <v>1</v>
      </c>
      <c r="H87" s="43">
        <v>0.2</v>
      </c>
      <c r="I87" s="43">
        <v>5.9</v>
      </c>
      <c r="J87" s="43">
        <v>29.3</v>
      </c>
      <c r="K87" s="44" t="s">
        <v>42</v>
      </c>
      <c r="L87" s="43">
        <v>0.87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26.2</v>
      </c>
      <c r="H89" s="19">
        <f t="shared" ref="H89" si="43">SUM(H82:H88)</f>
        <v>32.300000000000004</v>
      </c>
      <c r="I89" s="19">
        <f t="shared" ref="I89" si="44">SUM(I82:I88)</f>
        <v>64.8</v>
      </c>
      <c r="J89" s="19">
        <f t="shared" ref="J89:L89" si="45">SUM(J82:J88)</f>
        <v>654.6</v>
      </c>
      <c r="K89" s="25"/>
      <c r="L89" s="19">
        <f t="shared" si="45"/>
        <v>70.62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26.2</v>
      </c>
      <c r="H100" s="32">
        <f t="shared" ref="H100" si="51">H89+H99</f>
        <v>32.300000000000004</v>
      </c>
      <c r="I100" s="32">
        <f t="shared" ref="I100" si="52">I89+I99</f>
        <v>64.8</v>
      </c>
      <c r="J100" s="32">
        <f t="shared" ref="J100:L100" si="53">J89+J99</f>
        <v>654.6</v>
      </c>
      <c r="K100" s="32"/>
      <c r="L100" s="32">
        <f t="shared" si="53"/>
        <v>70.62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70</v>
      </c>
      <c r="L101" s="40">
        <v>17.93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71</v>
      </c>
      <c r="L103" s="43">
        <v>15.28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42</v>
      </c>
      <c r="L104" s="43">
        <v>1.77</v>
      </c>
    </row>
    <row r="105" spans="1:12" ht="15" x14ac:dyDescent="0.25">
      <c r="A105" s="23"/>
      <c r="B105" s="15"/>
      <c r="C105" s="11"/>
      <c r="D105" s="7" t="s">
        <v>24</v>
      </c>
      <c r="E105" s="42" t="s">
        <v>61</v>
      </c>
      <c r="F105" s="43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42</v>
      </c>
      <c r="L105" s="43">
        <v>16</v>
      </c>
    </row>
    <row r="106" spans="1:12" ht="15" x14ac:dyDescent="0.25">
      <c r="A106" s="23"/>
      <c r="B106" s="15"/>
      <c r="C106" s="11"/>
      <c r="D106" s="6" t="s">
        <v>23</v>
      </c>
      <c r="E106" s="42" t="s">
        <v>55</v>
      </c>
      <c r="F106" s="43">
        <v>30</v>
      </c>
      <c r="G106" s="43">
        <v>2</v>
      </c>
      <c r="H106" s="43">
        <v>0.4</v>
      </c>
      <c r="I106" s="43">
        <v>11.9</v>
      </c>
      <c r="J106" s="43">
        <v>58.7</v>
      </c>
      <c r="K106" s="44" t="s">
        <v>42</v>
      </c>
      <c r="L106" s="43">
        <v>1.74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18.8</v>
      </c>
      <c r="H108" s="19">
        <f t="shared" si="54"/>
        <v>14.7</v>
      </c>
      <c r="I108" s="19">
        <f t="shared" si="54"/>
        <v>97.800000000000011</v>
      </c>
      <c r="J108" s="19">
        <f t="shared" si="54"/>
        <v>598.79999999999995</v>
      </c>
      <c r="K108" s="25"/>
      <c r="L108" s="19">
        <f t="shared" ref="L108" si="55">SUM(L101:L107)</f>
        <v>52.720000000000006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18.8</v>
      </c>
      <c r="H119" s="32">
        <f t="shared" ref="H119" si="59">H108+H118</f>
        <v>14.7</v>
      </c>
      <c r="I119" s="32">
        <f t="shared" ref="I119" si="60">I108+I118</f>
        <v>97.800000000000011</v>
      </c>
      <c r="J119" s="32">
        <f t="shared" ref="J119:L119" si="61">J108+J118</f>
        <v>598.79999999999995</v>
      </c>
      <c r="K119" s="32"/>
      <c r="L119" s="32">
        <f t="shared" si="61"/>
        <v>52.720000000000006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250</v>
      </c>
      <c r="G120" s="40">
        <v>22.3</v>
      </c>
      <c r="H120" s="40">
        <v>12.1</v>
      </c>
      <c r="I120" s="40">
        <v>40.299999999999997</v>
      </c>
      <c r="J120" s="40">
        <v>360.1</v>
      </c>
      <c r="K120" s="41" t="s">
        <v>72</v>
      </c>
      <c r="L120" s="40">
        <v>33.6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94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89</v>
      </c>
      <c r="L122" s="43">
        <v>9.42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42</v>
      </c>
      <c r="L123" s="43">
        <v>2.66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42</v>
      </c>
      <c r="L124" s="43">
        <v>16</v>
      </c>
    </row>
    <row r="125" spans="1:12" ht="15" x14ac:dyDescent="0.25">
      <c r="A125" s="14"/>
      <c r="B125" s="15"/>
      <c r="C125" s="11"/>
      <c r="D125" s="6" t="s">
        <v>23</v>
      </c>
      <c r="E125" s="42" t="s">
        <v>51</v>
      </c>
      <c r="F125" s="43">
        <v>40</v>
      </c>
      <c r="G125" s="43">
        <v>2.6</v>
      </c>
      <c r="H125" s="43">
        <v>0.5</v>
      </c>
      <c r="I125" s="43">
        <v>15.8</v>
      </c>
      <c r="J125" s="43">
        <v>78.2</v>
      </c>
      <c r="K125" s="44" t="s">
        <v>42</v>
      </c>
      <c r="L125" s="43">
        <v>2.3199999999999998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28.7</v>
      </c>
      <c r="H127" s="19">
        <f t="shared" si="62"/>
        <v>13.4</v>
      </c>
      <c r="I127" s="19">
        <f t="shared" si="62"/>
        <v>107.39999999999999</v>
      </c>
      <c r="J127" s="19">
        <f t="shared" si="62"/>
        <v>665.80000000000007</v>
      </c>
      <c r="K127" s="25"/>
      <c r="L127" s="19">
        <f t="shared" ref="L127" si="63">SUM(L120:L126)</f>
        <v>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635</v>
      </c>
      <c r="G138" s="32">
        <f t="shared" ref="G138" si="66">G127+G137</f>
        <v>28.7</v>
      </c>
      <c r="H138" s="32">
        <f t="shared" ref="H138" si="67">H127+H137</f>
        <v>13.4</v>
      </c>
      <c r="I138" s="32">
        <f t="shared" ref="I138" si="68">I127+I137</f>
        <v>107.39999999999999</v>
      </c>
      <c r="J138" s="32">
        <f t="shared" ref="J138:L138" si="69">J127+J137</f>
        <v>665.80000000000007</v>
      </c>
      <c r="K138" s="32"/>
      <c r="L138" s="32">
        <f t="shared" si="69"/>
        <v>64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270</v>
      </c>
      <c r="G139" s="40">
        <v>21.9</v>
      </c>
      <c r="H139" s="40">
        <v>10.9</v>
      </c>
      <c r="I139" s="40">
        <v>51.3</v>
      </c>
      <c r="J139" s="40">
        <v>391</v>
      </c>
      <c r="K139" s="41" t="s">
        <v>82</v>
      </c>
      <c r="L139" s="40">
        <v>36.82</v>
      </c>
    </row>
    <row r="140" spans="1:12" ht="15" x14ac:dyDescent="0.25">
      <c r="A140" s="23"/>
      <c r="B140" s="15"/>
      <c r="C140" s="11"/>
      <c r="D140" s="6" t="s">
        <v>26</v>
      </c>
      <c r="E140" s="42" t="s">
        <v>53</v>
      </c>
      <c r="F140" s="43">
        <v>80</v>
      </c>
      <c r="G140" s="43">
        <v>2</v>
      </c>
      <c r="H140" s="43">
        <v>8.1</v>
      </c>
      <c r="I140" s="43">
        <v>8.3000000000000007</v>
      </c>
      <c r="J140" s="43">
        <v>114.4</v>
      </c>
      <c r="K140" s="44" t="s">
        <v>66</v>
      </c>
      <c r="L140" s="43">
        <v>4.96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</v>
      </c>
      <c r="H141" s="43">
        <v>0</v>
      </c>
      <c r="I141" s="43">
        <v>5.2</v>
      </c>
      <c r="J141" s="43">
        <v>21.4</v>
      </c>
      <c r="K141" s="44" t="s">
        <v>69</v>
      </c>
      <c r="L141" s="43">
        <v>1.1100000000000001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42</v>
      </c>
      <c r="L142" s="43">
        <v>0.89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14</v>
      </c>
    </row>
    <row r="144" spans="1:12" ht="15" x14ac:dyDescent="0.25">
      <c r="A144" s="23"/>
      <c r="B144" s="15"/>
      <c r="C144" s="11"/>
      <c r="D144" s="6" t="s">
        <v>23</v>
      </c>
      <c r="E144" s="42" t="s">
        <v>44</v>
      </c>
      <c r="F144" s="43">
        <v>15</v>
      </c>
      <c r="G144" s="43">
        <v>1</v>
      </c>
      <c r="H144" s="43">
        <v>0.2</v>
      </c>
      <c r="I144" s="43">
        <v>5.9</v>
      </c>
      <c r="J144" s="43">
        <v>29.3</v>
      </c>
      <c r="K144" s="44" t="s">
        <v>42</v>
      </c>
      <c r="L144" s="43">
        <v>0.87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</v>
      </c>
      <c r="H146" s="19">
        <f t="shared" si="70"/>
        <v>19.5</v>
      </c>
      <c r="I146" s="19">
        <f t="shared" si="70"/>
        <v>86.2</v>
      </c>
      <c r="J146" s="19">
        <f t="shared" si="70"/>
        <v>629.09999999999991</v>
      </c>
      <c r="K146" s="25"/>
      <c r="L146" s="19">
        <f t="shared" ref="L146" si="71">SUM(L139:L145)</f>
        <v>58.65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680</v>
      </c>
      <c r="G157" s="32">
        <f t="shared" ref="G157" si="74">G146+G156</f>
        <v>27</v>
      </c>
      <c r="H157" s="32">
        <f t="shared" ref="H157" si="75">H146+H156</f>
        <v>19.5</v>
      </c>
      <c r="I157" s="32">
        <f t="shared" ref="I157" si="76">I146+I156</f>
        <v>86.2</v>
      </c>
      <c r="J157" s="32">
        <f t="shared" ref="J157:L157" si="77">J146+J156</f>
        <v>629.09999999999991</v>
      </c>
      <c r="K157" s="32"/>
      <c r="L157" s="32">
        <f t="shared" si="77"/>
        <v>58.65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250</v>
      </c>
      <c r="G158" s="40">
        <v>17.3</v>
      </c>
      <c r="H158" s="40">
        <v>9.6</v>
      </c>
      <c r="I158" s="40">
        <v>32.6</v>
      </c>
      <c r="J158" s="40">
        <v>286</v>
      </c>
      <c r="K158" s="41" t="s">
        <v>74</v>
      </c>
      <c r="L158" s="40">
        <v>29.82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83</v>
      </c>
      <c r="L160" s="43">
        <v>10.43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42</v>
      </c>
      <c r="L161" s="43">
        <v>2.66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51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42</v>
      </c>
      <c r="L163" s="43">
        <v>1.45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26.299999999999997</v>
      </c>
      <c r="H165" s="19">
        <f t="shared" si="78"/>
        <v>13.200000000000001</v>
      </c>
      <c r="I165" s="19">
        <f t="shared" si="78"/>
        <v>75.800000000000011</v>
      </c>
      <c r="J165" s="19">
        <f t="shared" si="78"/>
        <v>526.4</v>
      </c>
      <c r="K165" s="25"/>
      <c r="L165" s="19">
        <f t="shared" ref="L165" si="79">SUM(L158:L164)</f>
        <v>44.36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26.299999999999997</v>
      </c>
      <c r="H176" s="32">
        <f t="shared" ref="H176" si="83">H165+H175</f>
        <v>13.200000000000001</v>
      </c>
      <c r="I176" s="32">
        <f t="shared" ref="I176" si="84">I165+I175</f>
        <v>75.800000000000011</v>
      </c>
      <c r="J176" s="32">
        <f t="shared" ref="J176:L176" si="85">J165+J175</f>
        <v>526.4</v>
      </c>
      <c r="K176" s="32"/>
      <c r="L176" s="32">
        <f t="shared" si="85"/>
        <v>44.36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75</v>
      </c>
      <c r="L177" s="40">
        <v>56.01</v>
      </c>
    </row>
    <row r="178" spans="1:12" ht="15" x14ac:dyDescent="0.25">
      <c r="A178" s="23"/>
      <c r="B178" s="15"/>
      <c r="C178" s="11"/>
      <c r="D178" s="6"/>
      <c r="E178" s="42" t="s">
        <v>49</v>
      </c>
      <c r="F178" s="43">
        <v>20</v>
      </c>
      <c r="G178" s="43">
        <v>0.1</v>
      </c>
      <c r="H178" s="43">
        <v>0</v>
      </c>
      <c r="I178" s="43">
        <v>14.4</v>
      </c>
      <c r="J178" s="43">
        <v>57.9</v>
      </c>
      <c r="K178" s="44" t="s">
        <v>42</v>
      </c>
      <c r="L178" s="43">
        <v>6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76</v>
      </c>
      <c r="L179" s="43">
        <v>4.7300000000000004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2.66</v>
      </c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42</v>
      </c>
      <c r="L181" s="43">
        <v>16</v>
      </c>
    </row>
    <row r="182" spans="1:12" ht="15" x14ac:dyDescent="0.25">
      <c r="A182" s="23"/>
      <c r="B182" s="15"/>
      <c r="C182" s="11"/>
      <c r="D182" s="6" t="s">
        <v>23</v>
      </c>
      <c r="E182" s="42" t="s">
        <v>51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44" t="s">
        <v>42</v>
      </c>
      <c r="L182" s="43">
        <v>1.45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38.000000000000007</v>
      </c>
      <c r="H184" s="19">
        <f t="shared" si="86"/>
        <v>13</v>
      </c>
      <c r="I184" s="19">
        <f t="shared" si="86"/>
        <v>97.600000000000009</v>
      </c>
      <c r="J184" s="19">
        <f t="shared" si="86"/>
        <v>658.99999999999989</v>
      </c>
      <c r="K184" s="25"/>
      <c r="L184" s="19">
        <f t="shared" ref="L184" si="87">SUM(L177:L183)</f>
        <v>86.85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38.000000000000007</v>
      </c>
      <c r="H195" s="32">
        <f t="shared" ref="H195" si="91">H184+H194</f>
        <v>13</v>
      </c>
      <c r="I195" s="32">
        <f t="shared" ref="I195" si="92">I184+I194</f>
        <v>97.600000000000009</v>
      </c>
      <c r="J195" s="32">
        <f t="shared" ref="J195:L195" si="93">J184+J194</f>
        <v>658.99999999999989</v>
      </c>
      <c r="K195" s="32"/>
      <c r="L195" s="32">
        <f t="shared" si="93"/>
        <v>86.85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27.389999999999997</v>
      </c>
      <c r="H196" s="34">
        <f t="shared" si="94"/>
        <v>16.589999999999996</v>
      </c>
      <c r="I196" s="34">
        <f t="shared" si="94"/>
        <v>91.220000000000013</v>
      </c>
      <c r="J196" s="34">
        <f t="shared" si="94"/>
        <v>623.6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63.434000000000005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cp:lastPrinted>2023-11-24T09:51:10Z</cp:lastPrinted>
  <dcterms:created xsi:type="dcterms:W3CDTF">2022-05-16T14:23:56Z</dcterms:created>
  <dcterms:modified xsi:type="dcterms:W3CDTF">2024-08-31T06:51:29Z</dcterms:modified>
</cp:coreProperties>
</file>